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20 CUENTA PUBLICA DIF\2020 CUENTA PUBLICA DIF\INFORMACION PRESUPUESTAL\"/>
    </mc:Choice>
  </mc:AlternateContent>
  <xr:revisionPtr revIDLastSave="0" documentId="13_ncr:1_{385122A5-07FB-4A44-AFD5-A15341AF91E6}" xr6:coauthVersionLast="47" xr6:coauthVersionMax="47" xr10:uidLastSave="{00000000-0000-0000-0000-000000000000}"/>
  <bookViews>
    <workbookView xWindow="28680" yWindow="1830" windowWidth="20730" windowHeight="1104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3" i="6" l="1"/>
  <c r="H53" i="6" s="1"/>
  <c r="E43" i="6"/>
  <c r="H43" i="6" s="1"/>
  <c r="E33" i="6"/>
  <c r="H33" i="6" s="1"/>
  <c r="E23" i="6"/>
  <c r="H23" i="6" s="1"/>
  <c r="G77" i="6"/>
  <c r="E13" i="6"/>
  <c r="H13" i="6" s="1"/>
  <c r="D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<sst xmlns="http://schemas.openxmlformats.org/spreadsheetml/2006/main" count="85" uniqueCount="85">
  <si>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</si>
  <si>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</si>
  <si>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</si>
  <si>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</si>
  <si>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</si>
  <si>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</si>
  <si>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</si>
  <si>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</si>
  <si>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</si>
  <si>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</si>
  <si>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</si>
  <si>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</si>
  <si>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</si>
  <si>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</si>
  <si>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</si>
  <si>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</si>
  <si>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</si>
  <si>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</si>
  <si>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</si>
  <si>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</si>
  <si>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</si>
  <si>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</si>
  <si>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</si>
  <si>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</si>
  <si>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</si>
  <si>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</si>
  <si>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</si>
  <si>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</si>
  <si>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</si>
  <si>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</si>
  <si>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</si>
  <si>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</si>
  <si>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</si>
  <si>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</si>
  <si>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</si>
  <si>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</si>
  <si>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</si>
  <si>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</si>
  <si>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</si>
  <si>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</si>
  <si>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</si>
  <si>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</si>
  <si>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</si>
  <si>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</si>
  <si>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</si>
  <si>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</si>
  <si>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</si>
  <si>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</si>
  <si>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</si>
  <si>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</si>
  <si>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</si>
  <si>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</si>
  <si>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</si>
  <si>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</si>
  <si>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</si>
  <si>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</si>
  <si>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</si>
  <si>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</si>
  <si>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</si>
  <si>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</si>
  <si>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</si>
  <si>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</si>
  <si>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</si>
  <si>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</si>
  <si>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</si>
  <si>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</si>
  <si>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</si>
  <si>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</si>
  <si>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</si>
  <si>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</si>
  <si>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</si>
  <si>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</si>
  <si>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</si>
  <si>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</si>
  <si>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</si>
  <si>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</si>
  <si>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</si>
  <si>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</si>
  <si>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</si>
  <si>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</si>
  <si>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</si>
  <si>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</si>
  <si>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</si>
  <si>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</si>
  <si>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Estado Analítico del Ejercicio del Presupuesto de Egresos
Clasificación por Objeto del Gasto (Capítulo y Concepto)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</si>
</sst>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ColWidth="12" defaultRowHeight="10" x14ac:dyDescent="0.2"/>
  <cols>
    <col min="1" max="1" width="1.4414062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ht="10.5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ht="10.5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ht="10.5" x14ac:dyDescent="0.25">
      <c r="A5" s="10" t="s">
        <v>16</v>
      </c>
      <c r="B5" s="2"/>
      <c r="C5" s="13">
        <f>SUM(C6:C12)</f>
        <v>4670216.29</v>
      </c>
      <c r="D5" s="13">
        <f>SUM(D6:D12)</f>
        <v>69000</v>
      </c>
      <c r="E5" s="13">
        <f>C5+D5</f>
        <v>4739216.29</v>
      </c>
      <c r="F5" s="13">
        <f>SUM(F6:F12)</f>
        <v>4163734.59</v>
      </c>
      <c r="G5" s="13">
        <f>SUM(G6:G12)</f>
        <v>4163734.59</v>
      </c>
      <c r="H5" s="13">
        <f>E5-F5</f>
        <v>575481.70000000019</v>
      </c>
    </row>
    <row r="6" spans="1:8" x14ac:dyDescent="0.2">
      <c r="A6" s="9">
        <v>1100</v>
      </c>
      <c r="B6" s="6" t="s">
        <v>25</v>
      </c>
      <c r="C6" s="8">
        <v>2916674.64</v>
      </c>
      <c r="D6" s="8">
        <v>0</v>
      </c>
      <c r="E6" s="8">
        <f t="shared" ref="E6:E69" si="0">C6+D6</f>
        <v>2916674.64</v>
      </c>
      <c r="F6" s="8">
        <v>2827221.95</v>
      </c>
      <c r="G6" s="8">
        <v>2827221.95</v>
      </c>
      <c r="H6" s="8">
        <f t="shared" ref="H6:H69" si="1">E6-F6</f>
        <v>89452.689999999944</v>
      </c>
    </row>
    <row r="7" spans="1:8" x14ac:dyDescent="0.2">
      <c r="A7" s="9">
        <v>1200</v>
      </c>
      <c r="B7" s="6" t="s">
        <v>26</v>
      </c>
      <c r="C7" s="8">
        <v>816928.75</v>
      </c>
      <c r="D7" s="8">
        <v>0</v>
      </c>
      <c r="E7" s="8">
        <f t="shared" si="0"/>
        <v>816928.75</v>
      </c>
      <c r="F7" s="8">
        <v>421335.47</v>
      </c>
      <c r="G7" s="8">
        <v>421335.47</v>
      </c>
      <c r="H7" s="8">
        <f t="shared" si="1"/>
        <v>395593.28</v>
      </c>
    </row>
    <row r="8" spans="1:8" x14ac:dyDescent="0.2">
      <c r="A8" s="9">
        <v>1300</v>
      </c>
      <c r="B8" s="6" t="s">
        <v>27</v>
      </c>
      <c r="C8" s="8">
        <v>898612.9</v>
      </c>
      <c r="D8" s="8">
        <v>24000</v>
      </c>
      <c r="E8" s="8">
        <f t="shared" si="0"/>
        <v>922612.9</v>
      </c>
      <c r="F8" s="8">
        <v>863356.23</v>
      </c>
      <c r="G8" s="8">
        <v>863356.23</v>
      </c>
      <c r="H8" s="8">
        <f t="shared" si="1"/>
        <v>59256.670000000042</v>
      </c>
    </row>
    <row r="9" spans="1:8" x14ac:dyDescent="0.2">
      <c r="A9" s="9">
        <v>1400</v>
      </c>
      <c r="B9" s="6" t="s">
        <v>1</v>
      </c>
      <c r="C9" s="8">
        <v>0</v>
      </c>
      <c r="D9" s="8">
        <v>0</v>
      </c>
      <c r="E9" s="8">
        <f t="shared" si="0"/>
        <v>0</v>
      </c>
      <c r="F9" s="8">
        <v>0</v>
      </c>
      <c r="G9" s="8">
        <v>0</v>
      </c>
      <c r="H9" s="8">
        <f t="shared" si="1"/>
        <v>0</v>
      </c>
    </row>
    <row r="10" spans="1:8" x14ac:dyDescent="0.2">
      <c r="A10" s="9">
        <v>1500</v>
      </c>
      <c r="B10" s="6" t="s">
        <v>28</v>
      </c>
      <c r="C10" s="8">
        <v>38000</v>
      </c>
      <c r="D10" s="8">
        <v>45000</v>
      </c>
      <c r="E10" s="8">
        <f t="shared" si="0"/>
        <v>83000</v>
      </c>
      <c r="F10" s="8">
        <v>51820.94</v>
      </c>
      <c r="G10" s="8">
        <v>51820.94</v>
      </c>
      <c r="H10" s="8">
        <f t="shared" si="1"/>
        <v>31179.059999999998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0.5" x14ac:dyDescent="0.25">
      <c r="A13" s="10" t="s">
        <v>17</v>
      </c>
      <c r="B13" s="2"/>
      <c r="C13" s="14">
        <f>SUM(C14:C22)</f>
        <v>743900</v>
      </c>
      <c r="D13" s="14">
        <f>SUM(D14:D22)</f>
        <v>-98291.89</v>
      </c>
      <c r="E13" s="14">
        <f t="shared" si="0"/>
        <v>645608.11</v>
      </c>
      <c r="F13" s="14">
        <f>SUM(F14:F22)</f>
        <v>399942.89999999997</v>
      </c>
      <c r="G13" s="14">
        <f>SUM(G14:G22)</f>
        <v>399942.89999999997</v>
      </c>
      <c r="H13" s="14">
        <f t="shared" si="1"/>
        <v>245665.21000000002</v>
      </c>
    </row>
    <row r="14" spans="1:8" x14ac:dyDescent="0.2">
      <c r="A14" s="9">
        <v>2100</v>
      </c>
      <c r="B14" s="6" t="s">
        <v>30</v>
      </c>
      <c r="C14" s="8">
        <v>104500</v>
      </c>
      <c r="D14" s="8">
        <v>-4604</v>
      </c>
      <c r="E14" s="8">
        <f t="shared" si="0"/>
        <v>99896</v>
      </c>
      <c r="F14" s="8">
        <v>57487.41</v>
      </c>
      <c r="G14" s="8">
        <v>57487.41</v>
      </c>
      <c r="H14" s="8">
        <f t="shared" si="1"/>
        <v>42408.59</v>
      </c>
    </row>
    <row r="15" spans="1:8" x14ac:dyDescent="0.2">
      <c r="A15" s="9">
        <v>2200</v>
      </c>
      <c r="B15" s="6" t="s">
        <v>31</v>
      </c>
      <c r="C15" s="8">
        <v>12400</v>
      </c>
      <c r="D15" s="8">
        <v>0</v>
      </c>
      <c r="E15" s="8">
        <f t="shared" si="0"/>
        <v>12400</v>
      </c>
      <c r="F15" s="8">
        <v>12399.2</v>
      </c>
      <c r="G15" s="8">
        <v>12399.2</v>
      </c>
      <c r="H15" s="8">
        <f t="shared" si="1"/>
        <v>0.7999999999992724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8" x14ac:dyDescent="0.2">
      <c r="A18" s="9">
        <v>2500</v>
      </c>
      <c r="B18" s="6" t="s">
        <v>34</v>
      </c>
      <c r="C18" s="8">
        <v>56000</v>
      </c>
      <c r="D18" s="8">
        <v>0</v>
      </c>
      <c r="E18" s="8">
        <f t="shared" si="0"/>
        <v>56000</v>
      </c>
      <c r="F18" s="8">
        <v>43731.49</v>
      </c>
      <c r="G18" s="8">
        <v>43731.49</v>
      </c>
      <c r="H18" s="8">
        <f t="shared" si="1"/>
        <v>12268.510000000002</v>
      </c>
    </row>
    <row r="19" spans="1:8" x14ac:dyDescent="0.2">
      <c r="A19" s="9">
        <v>2600</v>
      </c>
      <c r="B19" s="6" t="s">
        <v>35</v>
      </c>
      <c r="C19" s="8">
        <v>456000</v>
      </c>
      <c r="D19" s="8">
        <v>-100687.89</v>
      </c>
      <c r="E19" s="8">
        <f t="shared" si="0"/>
        <v>355312.11</v>
      </c>
      <c r="F19" s="8">
        <v>217116.12</v>
      </c>
      <c r="G19" s="8">
        <v>217116.12</v>
      </c>
      <c r="H19" s="8">
        <f t="shared" si="1"/>
        <v>138195.99</v>
      </c>
    </row>
    <row r="20" spans="1:8" x14ac:dyDescent="0.2">
      <c r="A20" s="9">
        <v>2700</v>
      </c>
      <c r="B20" s="6" t="s">
        <v>36</v>
      </c>
      <c r="C20" s="8">
        <v>20000</v>
      </c>
      <c r="D20" s="8">
        <v>0</v>
      </c>
      <c r="E20" s="8">
        <f t="shared" si="0"/>
        <v>20000</v>
      </c>
      <c r="F20" s="8">
        <v>3497.98</v>
      </c>
      <c r="G20" s="8">
        <v>3497.98</v>
      </c>
      <c r="H20" s="8">
        <f t="shared" si="1"/>
        <v>16502.02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95000</v>
      </c>
      <c r="D22" s="8">
        <v>7000</v>
      </c>
      <c r="E22" s="8">
        <f t="shared" si="0"/>
        <v>102000</v>
      </c>
      <c r="F22" s="8">
        <v>65710.7</v>
      </c>
      <c r="G22" s="8">
        <v>65710.7</v>
      </c>
      <c r="H22" s="8">
        <f t="shared" si="1"/>
        <v>36289.300000000003</v>
      </c>
    </row>
    <row r="23" spans="1:8" ht="10.5" x14ac:dyDescent="0.25">
      <c r="A23" s="10" t="s">
        <v>18</v>
      </c>
      <c r="B23" s="2"/>
      <c r="C23" s="14">
        <f>SUM(C24:C32)</f>
        <v>400783.87</v>
      </c>
      <c r="D23" s="14">
        <f>SUM(D24:D32)</f>
        <v>163136.89000000001</v>
      </c>
      <c r="E23" s="14">
        <f t="shared" si="0"/>
        <v>563920.76</v>
      </c>
      <c r="F23" s="14">
        <f>SUM(F24:F32)</f>
        <v>354811.94</v>
      </c>
      <c r="G23" s="14">
        <f>SUM(G24:G32)</f>
        <v>354811.94</v>
      </c>
      <c r="H23" s="14">
        <f t="shared" si="1"/>
        <v>209108.82</v>
      </c>
    </row>
    <row r="24" spans="1:8" x14ac:dyDescent="0.2">
      <c r="A24" s="9">
        <v>3100</v>
      </c>
      <c r="B24" s="6" t="s">
        <v>39</v>
      </c>
      <c r="C24" s="8">
        <v>32037</v>
      </c>
      <c r="D24" s="8">
        <v>0</v>
      </c>
      <c r="E24" s="8">
        <f t="shared" si="0"/>
        <v>32037</v>
      </c>
      <c r="F24" s="8">
        <v>20050</v>
      </c>
      <c r="G24" s="8">
        <v>20050</v>
      </c>
      <c r="H24" s="8">
        <f t="shared" si="1"/>
        <v>11987</v>
      </c>
    </row>
    <row r="25" spans="1:8" x14ac:dyDescent="0.2">
      <c r="A25" s="9">
        <v>3200</v>
      </c>
      <c r="B25" s="6" t="s">
        <v>40</v>
      </c>
      <c r="C25" s="8">
        <v>12500</v>
      </c>
      <c r="D25" s="8">
        <v>0</v>
      </c>
      <c r="E25" s="8">
        <f t="shared" si="0"/>
        <v>12500</v>
      </c>
      <c r="F25" s="8">
        <v>824</v>
      </c>
      <c r="G25" s="8">
        <v>824</v>
      </c>
      <c r="H25" s="8">
        <f t="shared" si="1"/>
        <v>11676</v>
      </c>
    </row>
    <row r="26" spans="1:8" x14ac:dyDescent="0.2">
      <c r="A26" s="9">
        <v>3300</v>
      </c>
      <c r="B26" s="6" t="s">
        <v>41</v>
      </c>
      <c r="C26" s="8">
        <v>22500</v>
      </c>
      <c r="D26" s="8">
        <v>0</v>
      </c>
      <c r="E26" s="8">
        <f t="shared" si="0"/>
        <v>22500</v>
      </c>
      <c r="F26" s="8">
        <v>19518.939999999999</v>
      </c>
      <c r="G26" s="8">
        <v>19518.939999999999</v>
      </c>
      <c r="H26" s="8">
        <f t="shared" si="1"/>
        <v>2981.0600000000013</v>
      </c>
    </row>
    <row r="27" spans="1:8" x14ac:dyDescent="0.2">
      <c r="A27" s="9">
        <v>3400</v>
      </c>
      <c r="B27" s="6" t="s">
        <v>42</v>
      </c>
      <c r="C27" s="8">
        <v>37500</v>
      </c>
      <c r="D27" s="8">
        <v>15317.89</v>
      </c>
      <c r="E27" s="8">
        <f t="shared" si="0"/>
        <v>52817.89</v>
      </c>
      <c r="F27" s="8">
        <v>28190.560000000001</v>
      </c>
      <c r="G27" s="8">
        <v>28190.560000000001</v>
      </c>
      <c r="H27" s="8">
        <f t="shared" si="1"/>
        <v>24627.329999999998</v>
      </c>
    </row>
    <row r="28" spans="1:8" x14ac:dyDescent="0.2">
      <c r="A28" s="9">
        <v>3500</v>
      </c>
      <c r="B28" s="6" t="s">
        <v>43</v>
      </c>
      <c r="C28" s="8">
        <v>34000</v>
      </c>
      <c r="D28" s="8">
        <v>117819</v>
      </c>
      <c r="E28" s="8">
        <f t="shared" si="0"/>
        <v>151819</v>
      </c>
      <c r="F28" s="8">
        <v>148000.56</v>
      </c>
      <c r="G28" s="8">
        <v>148000.56</v>
      </c>
      <c r="H28" s="8">
        <f t="shared" si="1"/>
        <v>3818.4400000000023</v>
      </c>
    </row>
    <row r="29" spans="1:8" x14ac:dyDescent="0.2">
      <c r="A29" s="9">
        <v>3600</v>
      </c>
      <c r="B29" s="6" t="s">
        <v>44</v>
      </c>
      <c r="C29" s="8">
        <v>0</v>
      </c>
      <c r="D29" s="8">
        <v>0</v>
      </c>
      <c r="E29" s="8">
        <f t="shared" si="0"/>
        <v>0</v>
      </c>
      <c r="F29" s="8">
        <v>0</v>
      </c>
      <c r="G29" s="8">
        <v>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20000</v>
      </c>
      <c r="D30" s="8">
        <v>0</v>
      </c>
      <c r="E30" s="8">
        <f t="shared" si="0"/>
        <v>20000</v>
      </c>
      <c r="F30" s="8">
        <v>19988.13</v>
      </c>
      <c r="G30" s="8">
        <v>19988.13</v>
      </c>
      <c r="H30" s="8">
        <f t="shared" si="1"/>
        <v>11.869999999998981</v>
      </c>
    </row>
    <row r="31" spans="1:8" x14ac:dyDescent="0.2">
      <c r="A31" s="9">
        <v>3800</v>
      </c>
      <c r="B31" s="6" t="s">
        <v>46</v>
      </c>
      <c r="C31" s="8">
        <v>46899.76</v>
      </c>
      <c r="D31" s="8">
        <v>30000</v>
      </c>
      <c r="E31" s="8">
        <f t="shared" si="0"/>
        <v>76899.760000000009</v>
      </c>
      <c r="F31" s="8">
        <v>32093.64</v>
      </c>
      <c r="G31" s="8">
        <v>32093.64</v>
      </c>
      <c r="H31" s="8">
        <f t="shared" si="1"/>
        <v>44806.12000000001</v>
      </c>
    </row>
    <row r="32" spans="1:8" x14ac:dyDescent="0.2">
      <c r="A32" s="9">
        <v>3900</v>
      </c>
      <c r="B32" s="6" t="s">
        <v>0</v>
      </c>
      <c r="C32" s="8">
        <v>195347.11</v>
      </c>
      <c r="D32" s="8">
        <v>0</v>
      </c>
      <c r="E32" s="8">
        <f t="shared" si="0"/>
        <v>195347.11</v>
      </c>
      <c r="F32" s="8">
        <v>86146.11</v>
      </c>
      <c r="G32" s="8">
        <v>86146.11</v>
      </c>
      <c r="H32" s="8">
        <f t="shared" si="1"/>
        <v>109200.99999999999</v>
      </c>
    </row>
    <row r="33" spans="1:8" ht="10.5" x14ac:dyDescent="0.25">
      <c r="A33" s="10" t="s">
        <v>19</v>
      </c>
      <c r="B33" s="2"/>
      <c r="C33" s="14">
        <f>SUM(C34:C42)</f>
        <v>240000</v>
      </c>
      <c r="D33" s="14">
        <f>SUM(D34:D42)</f>
        <v>125000</v>
      </c>
      <c r="E33" s="14">
        <f t="shared" si="0"/>
        <v>365000</v>
      </c>
      <c r="F33" s="14">
        <f>SUM(F34:F42)</f>
        <v>353877.34</v>
      </c>
      <c r="G33" s="14">
        <f>SUM(G34:G42)</f>
        <v>353877.34</v>
      </c>
      <c r="H33" s="14">
        <f t="shared" si="1"/>
        <v>11122.659999999974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240000</v>
      </c>
      <c r="D37" s="8">
        <v>125000</v>
      </c>
      <c r="E37" s="8">
        <f t="shared" si="0"/>
        <v>365000</v>
      </c>
      <c r="F37" s="8">
        <v>353877.34</v>
      </c>
      <c r="G37" s="8">
        <v>353877.34</v>
      </c>
      <c r="H37" s="8">
        <f t="shared" si="1"/>
        <v>11122.659999999974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ht="10.5" x14ac:dyDescent="0.25">
      <c r="A43" s="10" t="s">
        <v>20</v>
      </c>
      <c r="B43" s="2"/>
      <c r="C43" s="14">
        <f>SUM(C44:C52)</f>
        <v>68500</v>
      </c>
      <c r="D43" s="14">
        <f>SUM(D44:D52)</f>
        <v>-60500</v>
      </c>
      <c r="E43" s="14">
        <f t="shared" si="0"/>
        <v>8000</v>
      </c>
      <c r="F43" s="14">
        <f>SUM(F44:F52)</f>
        <v>6050</v>
      </c>
      <c r="G43" s="14">
        <f>SUM(G44:G52)</f>
        <v>6050</v>
      </c>
      <c r="H43" s="14">
        <f t="shared" si="1"/>
        <v>1950</v>
      </c>
    </row>
    <row r="44" spans="1:8" x14ac:dyDescent="0.2">
      <c r="A44" s="9">
        <v>5100</v>
      </c>
      <c r="B44" s="6" t="s">
        <v>54</v>
      </c>
      <c r="C44" s="8">
        <v>68500</v>
      </c>
      <c r="D44" s="8">
        <v>-60500</v>
      </c>
      <c r="E44" s="8">
        <f t="shared" si="0"/>
        <v>8000</v>
      </c>
      <c r="F44" s="8">
        <v>6050</v>
      </c>
      <c r="G44" s="8">
        <v>6050</v>
      </c>
      <c r="H44" s="8">
        <f t="shared" si="1"/>
        <v>1950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ht="10.5" x14ac:dyDescent="0.25">
      <c r="A53" s="10" t="s">
        <v>21</v>
      </c>
      <c r="B53" s="2"/>
      <c r="C53" s="14">
        <f>SUM(C54:C56)</f>
        <v>0</v>
      </c>
      <c r="D53" s="14">
        <f>SUM(D54:D56)</f>
        <v>200000</v>
      </c>
      <c r="E53" s="14">
        <f t="shared" si="0"/>
        <v>200000</v>
      </c>
      <c r="F53" s="14">
        <f>SUM(F54:F56)</f>
        <v>139189.20000000001</v>
      </c>
      <c r="G53" s="14">
        <f>SUM(G54:G56)</f>
        <v>139189.20000000001</v>
      </c>
      <c r="H53" s="14">
        <f t="shared" si="1"/>
        <v>60810.799999999988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200000</v>
      </c>
      <c r="E55" s="8">
        <f t="shared" si="0"/>
        <v>200000</v>
      </c>
      <c r="F55" s="8">
        <v>139189.20000000001</v>
      </c>
      <c r="G55" s="8">
        <v>139189.20000000001</v>
      </c>
      <c r="H55" s="8">
        <f t="shared" si="1"/>
        <v>60810.799999999988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ht="10.5" x14ac:dyDescent="0.25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ht="10.5" x14ac:dyDescent="0.25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ht="10.5" x14ac:dyDescent="0.25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ht="10.5" x14ac:dyDescent="0.25">
      <c r="A77" s="3"/>
      <c r="B77" s="11" t="s">
        <v>8</v>
      </c>
      <c r="C77" s="16">
        <f t="shared" ref="C77:H77" si="4">SUM(C5+C13+C23+C33+C43+C53+C57+C65+C69)</f>
        <v>6123400.1600000001</v>
      </c>
      <c r="D77" s="16">
        <f t="shared" si="4"/>
        <v>398345</v>
      </c>
      <c r="E77" s="16">
        <f t="shared" si="4"/>
        <v>6521745.1600000001</v>
      </c>
      <c r="F77" s="16">
        <f t="shared" si="4"/>
        <v>5417605.9700000007</v>
      </c>
      <c r="G77" s="16">
        <f t="shared" si="4"/>
        <v>5417605.9700000007</v>
      </c>
      <c r="H77" s="16">
        <f t="shared" si="4"/>
        <v>1104139.1900000002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2022-11-09T19:50:24Z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